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TEMP\hpeskova\7zO8A84BED2\"/>
    </mc:Choice>
  </mc:AlternateContent>
  <xr:revisionPtr revIDLastSave="0" documentId="13_ncr:1_{68E93DEA-5D73-43C4-8A0D-2F14C6E2A7CA}"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 i="1" l="1"/>
  <c r="J28" i="1"/>
  <c r="J29" i="1"/>
  <c r="J31" i="1"/>
  <c r="J35" i="1"/>
  <c r="J37" i="1"/>
  <c r="J41" i="1"/>
  <c r="J43" i="1"/>
  <c r="J47" i="1"/>
  <c r="J49" i="1"/>
  <c r="J53" i="1"/>
  <c r="J7" i="1"/>
  <c r="G27" i="1"/>
  <c r="G28" i="1"/>
  <c r="G29" i="1"/>
  <c r="G30" i="1"/>
  <c r="G31" i="1"/>
  <c r="G32" i="1"/>
  <c r="G33" i="1"/>
  <c r="G34" i="1"/>
  <c r="G35" i="1"/>
  <c r="G36" i="1"/>
  <c r="G37" i="1"/>
  <c r="G38" i="1"/>
  <c r="G39" i="1"/>
  <c r="G40" i="1"/>
  <c r="G41" i="1"/>
  <c r="G42" i="1"/>
  <c r="G43" i="1"/>
  <c r="G44" i="1"/>
  <c r="G45" i="1"/>
  <c r="G46" i="1"/>
  <c r="G47" i="1"/>
  <c r="G48" i="1"/>
  <c r="G49" i="1"/>
  <c r="G50" i="1"/>
  <c r="G51" i="1"/>
  <c r="G52" i="1"/>
  <c r="G53" i="1"/>
  <c r="J27" i="1"/>
  <c r="K27" i="1"/>
  <c r="K28" i="1"/>
  <c r="K29" i="1"/>
  <c r="J30" i="1"/>
  <c r="K30" i="1"/>
  <c r="K31" i="1"/>
  <c r="J32" i="1"/>
  <c r="K32" i="1"/>
  <c r="J33" i="1"/>
  <c r="K33" i="1"/>
  <c r="J34" i="1"/>
  <c r="K34" i="1"/>
  <c r="K35" i="1"/>
  <c r="J36" i="1"/>
  <c r="K36" i="1"/>
  <c r="K37" i="1"/>
  <c r="J38" i="1"/>
  <c r="K38" i="1"/>
  <c r="J39" i="1"/>
  <c r="K39" i="1"/>
  <c r="J40" i="1"/>
  <c r="K40" i="1"/>
  <c r="K41" i="1"/>
  <c r="J42" i="1"/>
  <c r="K42" i="1"/>
  <c r="K43" i="1"/>
  <c r="J44" i="1"/>
  <c r="K44" i="1"/>
  <c r="J45" i="1"/>
  <c r="K45" i="1"/>
  <c r="J46" i="1"/>
  <c r="K46" i="1"/>
  <c r="K47" i="1"/>
  <c r="J48" i="1"/>
  <c r="K48" i="1"/>
  <c r="K49" i="1"/>
  <c r="J50" i="1"/>
  <c r="K50" i="1"/>
  <c r="J51" i="1"/>
  <c r="K51" i="1"/>
  <c r="J52" i="1"/>
  <c r="K52" i="1"/>
  <c r="K53" i="1"/>
  <c r="G22" i="1"/>
  <c r="G23" i="1"/>
  <c r="G24" i="1"/>
  <c r="G25" i="1"/>
  <c r="G26" i="1"/>
  <c r="J22" i="1"/>
  <c r="K22" i="1"/>
  <c r="J23" i="1"/>
  <c r="K23" i="1"/>
  <c r="J24" i="1"/>
  <c r="K24" i="1"/>
  <c r="J26" i="1"/>
  <c r="K26" i="1"/>
  <c r="G12" i="1"/>
  <c r="G13" i="1"/>
  <c r="G14" i="1"/>
  <c r="G15" i="1"/>
  <c r="G16" i="1"/>
  <c r="G17" i="1"/>
  <c r="G18" i="1"/>
  <c r="G19" i="1"/>
  <c r="G20" i="1"/>
  <c r="G21" i="1"/>
  <c r="K25"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56" i="1" l="1"/>
  <c r="H56" i="1"/>
</calcChain>
</file>

<file path=xl/sharedStrings.xml><?xml version="1.0" encoding="utf-8"?>
<sst xmlns="http://schemas.openxmlformats.org/spreadsheetml/2006/main" count="192" uniqueCount="134">
  <si>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</si>
  <si>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</si>
  <si>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</si>
  <si>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</si>
  <si>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</si>
  <si>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</si>
  <si>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</si>
  <si>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</si>
  <si>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</si>
  <si>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</si>
  <si>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</si>
  <si>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</si>
  <si>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</si>
  <si>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30197630-1 - Papír určený k tisku</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</si>
  <si>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</si>
  <si>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</si>
  <si>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</si>
  <si>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</si>
  <si>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</si>
  <si>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</si>
  <si>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</si>
  <si>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</si>
  <si>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</si>
  <si>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</si>
  <si>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</si>
  <si>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</si>
  <si>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</si>
  <si>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</si>
  <si>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</si>
  <si>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014 - 2024</t>
  </si>
  <si>
    <t xml:space="preserve">Papír kancelářský A4 kvalita "A" </t>
  </si>
  <si>
    <t>bal</t>
  </si>
  <si>
    <t>ks</t>
  </si>
  <si>
    <t>Vnějšek plast, vnitřek hladký papír, formát A4, šíře 50 cm.</t>
  </si>
  <si>
    <t>Vnějšek plast, vnitřek hladký papír.</t>
  </si>
  <si>
    <t>Umožňuje snadné nalepování dokumentů.</t>
  </si>
  <si>
    <t xml:space="preserve">Papír kancelářský A4 kvalita"B"  </t>
  </si>
  <si>
    <t>Kartonová krabice pro dlouhodobé skladování dokumentů formátu A4, šíře hřbetu 6,5 - 8,5 cm, možnost uložení ve skupinovém boxu, cca 330 x 260 x75 mm. Vyrobeny z hladké ruční lepenky 1000 g.</t>
  </si>
  <si>
    <t>Kartonová krabice pro dlouhodobé skladování dokumentů  formátu A4, šíře hřbetu 9 -11,5 cm, možnost uložení ve skupinovém boxu, cca 330 x 260 x 110 mm. Vyrobeny z hladké ruční lepenky 1000 g.</t>
  </si>
  <si>
    <t>Rychlovazače PVC, euroděrování, A4 - 10x bílá, 10x žlutá</t>
  </si>
  <si>
    <t>Eurozávěs, formát A4, přední strana průhl., zadní barevná.</t>
  </si>
  <si>
    <t>Pro vkládání dokumentů do velikosti A4, ekokarton min. 250 g.</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</si>
  <si>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</si>
  <si>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</si>
  <si>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</si>
  <si>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</si>
  <si>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</si>
  <si>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</si>
  <si>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</si>
  <si>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</si>
  <si>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</si>
  <si>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</si>
  <si>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</si>
  <si>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 xml:space="preserve">Papír kancelářský A3 kvalita"B"  </t>
  </si>
  <si>
    <t>Kopírovací karton bílý A4 160g</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</si>
  <si>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</si>
  <si>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</si>
  <si>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</si>
  <si>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</si>
  <si>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</si>
  <si>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</si>
  <si>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</si>
  <si>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</si>
  <si>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</si>
  <si>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</si>
  <si>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Tužka HB 2 s pryží</t>
  </si>
  <si>
    <t>Klasická tužka s pryží, tvrdost HB.</t>
  </si>
  <si>
    <t>Stiskací mechanismus, vyměnitelná gelová náplň, plastové tělo, jehlový hrot 0,5 mm pro tenké psaní.</t>
  </si>
  <si>
    <t>Popisovač - 0,3 mm - sada 4ks</t>
  </si>
  <si>
    <t>sada</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</si>
  <si>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</si>
  <si>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</si>
  <si>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</si>
  <si>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</si>
  <si>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</si>
  <si>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t>
  </si>
  <si>
    <t>Zvýrazňovač 1-4 mm, sada 4ks</t>
  </si>
  <si>
    <t>Klínový hrot, šíře stopy 1-4 mm, ventilační uzávěr, vhodný i na faxový papír. 4 ks v balení.</t>
  </si>
  <si>
    <t>Samolepicí etikety bílá 70x36 mm</t>
  </si>
  <si>
    <t xml:space="preserve">Archy formátu A4, pro tisk v kopírkách, laserových a inkoustových tiskárnách. Min. 100 listů/ balení. </t>
  </si>
  <si>
    <t xml:space="preserve">Samolepící etikety laser 105x41 </t>
  </si>
  <si>
    <t>Archy formátu A4, pro tisk v kopírkách, laserových a inkoustových tiskárnách. Min. 100 listů/ balení.</t>
  </si>
  <si>
    <t>Tabule magnetická 120x90</t>
  </si>
  <si>
    <t>Hladká magnetická plocha v bílém provedení, elegantní hliníkový rám, popisovatelná fixy stíratelnými za sucha, odkládací lišta, zaoblené rohy. Součástí je montážní sada pro zavěšení.</t>
  </si>
  <si>
    <t>Magnety 24 mm - mix barev</t>
  </si>
  <si>
    <t>Doplněk ke všem magnetickým tabulím, barevný mix, průměr 24 mm, min. 10 ks v balení.</t>
  </si>
  <si>
    <t xml:space="preserve">Spojovače 24/6  </t>
  </si>
  <si>
    <t>Vysoce kvalitní pozinkované spojovače, min. 1000 ks v balení.</t>
  </si>
  <si>
    <t>Spony kancelářské  32</t>
  </si>
  <si>
    <t xml:space="preserve">Rozměr 32 mm, pozinkované, lesklé, min. 75ks v balení.  </t>
  </si>
  <si>
    <t>Spony aktové 50</t>
  </si>
  <si>
    <t>Rozměr 50 mm, pozinkované, lesklé, min. 75ks v balení.</t>
  </si>
  <si>
    <t>Klip kovový 19</t>
  </si>
  <si>
    <t xml:space="preserve">Kovové, mnohonásobně použitelné, min. 12 ks v balení. </t>
  </si>
  <si>
    <t>Klip kovový 25</t>
  </si>
  <si>
    <t>Klip kovový 32</t>
  </si>
  <si>
    <t>Korekční strojek jednorázový</t>
  </si>
  <si>
    <t>Šíře min. 4,2 mm, návin min. 6 m, korekční roller ve tvaru pera, suchá korekce, kryje okamžitě, korekce na běžném i faxovém papíru, nezanechává stopy či skvrny na fotokopiích.</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</si>
  <si>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</si>
  <si>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</si>
  <si>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</si>
  <si>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</si>
  <si>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Pryž v tužce, posuvná</t>
  </si>
  <si>
    <t>Na grafitové tužky, plastové tělo.</t>
  </si>
  <si>
    <t>Ořezávátko dvojité se zásobníkem</t>
  </si>
  <si>
    <t>Pro silnou i tenkou tužku, plastové se zásobníkem na odpad.</t>
  </si>
  <si>
    <t>Pravítko 30cm</t>
  </si>
  <si>
    <t>Transparentní.</t>
  </si>
  <si>
    <t>Plánovací nástěnný kalendář 2024</t>
  </si>
  <si>
    <t>Plánovací nástěnná roční mapa na rok 2024, formát A1, české roční jmenné kalendárium</t>
  </si>
  <si>
    <t>21 dní</t>
  </si>
  <si>
    <t xml:space="preserve"> 21 dní</t>
  </si>
  <si>
    <t>NE</t>
  </si>
  <si>
    <t>DFEL - Bc. Martina Nováková,
Tel.: 37763 4029</t>
  </si>
  <si>
    <t>Univezitní 26, 
301 00 Plzeň,
Fakulta elektrotechnická - Děkanát,
místnost EU 211</t>
  </si>
  <si>
    <t>EO - Václava Vlková, 
Tel.: 37763 1146</t>
  </si>
  <si>
    <t xml:space="preserve">Univerzitní 8,
301 00 Plzeň, 
Rektorát - Ekonomický odbor,
místnost UR 221 </t>
  </si>
  <si>
    <t>FZS - PhDr. Petr Simbartl, Ph.D.,
Tel.: 37763 3712</t>
  </si>
  <si>
    <t>Husova 11, 
301 00 Plzeň,
Fakulta zdravotnických studií - Děkanát, 
místnost HJ 206</t>
  </si>
  <si>
    <t>DAV - Radka Kristlová,
Tel.: 733 518 921</t>
  </si>
  <si>
    <t>Technická 8,
301 00 Plzeň,
Fakulta aplikovaných věd - NTIS,
Děkanát,
místnost UC 131</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</si>
  <si>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</si>
  <si>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Pořadač pákový A4 - 5cm -</t>
    </r>
    <r>
      <rPr>
        <b/>
        <sz val="11"/>
        <rFont val="Calibri"/>
        <family val="2"/>
        <charset val="238"/>
      </rPr>
      <t xml:space="preserve"> 5ks žlutých, 5ks zelených</t>
    </r>
  </si>
  <si>
    <r>
      <t>Pořadač pákový A4 - 7,5 cm -</t>
    </r>
    <r>
      <rPr>
        <b/>
        <sz val="11"/>
        <rFont val="Calibri"/>
        <family val="2"/>
        <charset val="238"/>
      </rPr>
      <t xml:space="preserve"> 10 různých barev - po 5ks</t>
    </r>
  </si>
  <si>
    <t>Nástěnka samolepící korek 58,5 x 46 cm</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</si>
  <si>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rFont val="Calibri"/>
        <family val="2"/>
        <charset val="238"/>
      </rPr>
      <t>Certifikát o udělení ekoznačky EU (Ecolabel)</t>
    </r>
  </si>
  <si>
    <t>Archivační krabice na dokumenty A4 (š 6,5 - 8,5cm)</t>
  </si>
  <si>
    <t>Archivační krabice na dokumenty A4 (š 9-11,5 cm)</t>
  </si>
  <si>
    <r>
      <t xml:space="preserve">Desky odkládací A4, 3 klopy, ekokarton - </t>
    </r>
    <r>
      <rPr>
        <b/>
        <sz val="11"/>
        <rFont val="Calibri"/>
        <family val="2"/>
        <charset val="238"/>
      </rPr>
      <t>růžová, světle modrá, zelená, žlutá, oranžová, červená, fialová, tmavě modrá, hnědá, šedá -</t>
    </r>
    <r>
      <rPr>
        <sz val="11"/>
        <rFont val="Calibri"/>
        <family val="2"/>
        <charset val="238"/>
      </rPr>
      <t xml:space="preserve"> (10 barev po 50 ks)</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</si>
  <si>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</si>
  <si>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Vhodný pro tisk, speciálně hlazený bílý karton, 1 bal/250 listů.</t>
  </si>
  <si>
    <r>
      <t>Samolepící blok  75 x 75 mm ± 2 mm- neon -</t>
    </r>
    <r>
      <rPr>
        <b/>
        <sz val="11"/>
        <rFont val="Calibri"/>
        <family val="2"/>
        <charset val="238"/>
      </rPr>
      <t xml:space="preserve"> oranžová, růžová, zelená</t>
    </r>
  </si>
  <si>
    <r>
      <t>Gelové pero 0,5 mm -</t>
    </r>
    <r>
      <rPr>
        <b/>
        <sz val="11"/>
        <rFont val="Calibri"/>
        <family val="2"/>
        <charset val="238"/>
      </rPr>
      <t xml:space="preserve"> 5x modré, 3x červené, 2x zelené</t>
    </r>
  </si>
  <si>
    <r>
      <t xml:space="preserve">Popisovač tabulový  2,5 mm - </t>
    </r>
    <r>
      <rPr>
        <b/>
        <sz val="11"/>
        <rFont val="Calibri"/>
        <family val="2"/>
        <charset val="238"/>
      </rPr>
      <t>10x modrá, 10x červená, 10x zelená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</si>
</sst>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36">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14" xfId="0" applyNumberFormat="1" applyFill="1" applyBorder="1" applyAlignment="1" applyProtection="1">
      <alignment horizontal="center" vertical="center" wrapText="1"/>
    </xf>
    <xf numFmtId="0" fontId="21"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19" fillId="3" borderId="15" xfId="1" applyFont="1" applyFill="1" applyBorder="1" applyAlignment="1" applyProtection="1">
      <alignment horizontal="center" vertical="center" wrapText="1"/>
    </xf>
    <xf numFmtId="0" fontId="19"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5"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3" fontId="0" fillId="2" borderId="18" xfId="0" applyNumberFormat="1" applyFill="1" applyBorder="1" applyAlignment="1" applyProtection="1">
      <alignment horizontal="center" vertical="center" wrapText="1"/>
    </xf>
    <xf numFmtId="0" fontId="21" fillId="3" borderId="19" xfId="1" applyFont="1" applyFill="1" applyBorder="1" applyAlignment="1" applyProtection="1">
      <alignment horizontal="left" vertical="center" wrapText="1" indent="1"/>
    </xf>
    <xf numFmtId="3" fontId="0" fillId="3" borderId="19" xfId="0" applyNumberFormat="1" applyFill="1" applyBorder="1" applyAlignment="1" applyProtection="1">
      <alignment horizontal="center" vertical="center" wrapText="1"/>
    </xf>
    <xf numFmtId="0" fontId="19" fillId="3" borderId="19" xfId="1" applyFont="1" applyFill="1" applyBorder="1" applyAlignment="1" applyProtection="1">
      <alignment horizontal="center" vertical="center" wrapText="1"/>
    </xf>
    <xf numFmtId="0" fontId="19" fillId="3"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15" fillId="3"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12" xfId="1" applyFont="1" applyFill="1" applyBorder="1" applyAlignment="1" applyProtection="1">
      <alignment horizontal="left" vertical="center" wrapText="1" indent="1"/>
    </xf>
    <xf numFmtId="3" fontId="0" fillId="3" borderId="12" xfId="0" applyNumberFormat="1" applyFill="1" applyBorder="1" applyAlignment="1" applyProtection="1">
      <alignment horizontal="center" vertical="center" wrapText="1"/>
    </xf>
    <xf numFmtId="0" fontId="21" fillId="3" borderId="12" xfId="1" applyFont="1" applyFill="1" applyBorder="1" applyAlignment="1" applyProtection="1">
      <alignment horizontal="center" vertical="center" wrapText="1"/>
    </xf>
    <xf numFmtId="0" fontId="21" fillId="3" borderId="12" xfId="5" applyFont="1" applyFill="1" applyBorder="1" applyAlignment="1" applyProtection="1">
      <alignment horizontal="left" vertical="center" wrapText="1" indent="1"/>
    </xf>
    <xf numFmtId="164" fontId="0" fillId="0" borderId="12" xfId="0" applyNumberFormat="1" applyBorder="1" applyAlignment="1" applyProtection="1">
      <alignment horizontal="right" vertical="center" indent="1"/>
    </xf>
    <xf numFmtId="164" fontId="15" fillId="3" borderId="12" xfId="0" applyNumberFormat="1" applyFont="1" applyFill="1" applyBorder="1" applyAlignment="1" applyProtection="1">
      <alignment horizontal="right" vertical="center" wrapText="1"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2" fillId="3" borderId="1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3" fontId="0" fillId="2" borderId="10" xfId="0" applyNumberFormat="1" applyFill="1" applyBorder="1" applyAlignment="1" applyProtection="1">
      <alignment horizontal="center" vertical="center" wrapText="1"/>
    </xf>
    <xf numFmtId="0" fontId="21" fillId="3" borderId="8" xfId="1" applyFont="1" applyFill="1" applyBorder="1" applyAlignment="1" applyProtection="1">
      <alignment horizontal="left" vertical="center" wrapText="1" indent="1"/>
    </xf>
    <xf numFmtId="3" fontId="0" fillId="3" borderId="8" xfId="0" applyNumberFormat="1" applyFill="1" applyBorder="1" applyAlignment="1" applyProtection="1">
      <alignment horizontal="center" vertical="center" wrapText="1"/>
    </xf>
    <xf numFmtId="0" fontId="19" fillId="3" borderId="8" xfId="1" applyFont="1" applyFill="1" applyBorder="1" applyAlignment="1" applyProtection="1">
      <alignment horizontal="center" vertical="center" wrapText="1"/>
    </xf>
    <xf numFmtId="0" fontId="19" fillId="3" borderId="8" xfId="5" applyFont="1" applyFill="1" applyBorder="1" applyAlignment="1" applyProtection="1">
      <alignment horizontal="left" vertical="center" wrapText="1" indent="1"/>
    </xf>
    <xf numFmtId="164" fontId="0" fillId="0" borderId="8" xfId="0" applyNumberFormat="1" applyBorder="1" applyAlignment="1" applyProtection="1">
      <alignment horizontal="right" vertical="center" indent="1"/>
    </xf>
    <xf numFmtId="164" fontId="15" fillId="3"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9" xfId="0" applyBorder="1" applyProtection="1"/>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5" fillId="4" borderId="15"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7" xfId="0" applyNumberFormat="1" applyFont="1" applyFill="1" applyBorder="1" applyAlignment="1" applyProtection="1">
      <alignment horizontal="righ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12"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xf numFmtId="0" fontId="14" fillId="0" borderId="0" xfId="0" applyFont="1" applyAlignment="1" applyProtection="1">
      <alignment horizontal="left" vertical="center" wrapText="1"/>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0" fillId="0" borderId="0" xfId="0" applyFont="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2" fillId="0" borderId="0" xfId="0" applyFont="1" applyAlignment="1" applyProtection="1">
      <alignment horizontal="left" vertical="top" wrapText="1"/>
    </xf>
    <xf numFmtId="0" fontId="2" fillId="3" borderId="2"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3"/>
  <sheetViews>
    <sheetView tabSelected="1" topLeftCell="D37" zoomScaleNormal="100" workbookViewId="0">
      <selection activeCell="I15" sqref="I15"/>
    </sheetView>
  </sheetViews>
  <sheetFormatPr defaultRowHeight="15" x14ac:dyDescent="0.25"/>
  <cols>
    <col min="1" max="1" width="2.7109375" style="1" bestFit="1" customWidth="1"/>
    <col min="2" max="2" width="5.5703125" style="1" bestFit="1" customWidth="1"/>
    <col min="3" max="3" width="63.5703125" style="3" customWidth="1"/>
    <col min="4" max="4" width="12.42578125" style="99" customWidth="1"/>
    <col min="5" max="5" width="11.140625" style="2" customWidth="1"/>
    <col min="6" max="6" width="135.28515625" style="3" customWidth="1"/>
    <col min="7" max="7" width="15.140625" style="3"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5" customWidth="1"/>
    <col min="21" max="16384" width="9.140625" style="1"/>
  </cols>
  <sheetData>
    <row r="1" spans="1:20" ht="38.25" customHeight="1" x14ac:dyDescent="0.25">
      <c r="B1" s="111" t="s">
        <v>29</v>
      </c>
      <c r="C1" s="112"/>
      <c r="D1" s="112"/>
      <c r="I1" s="4"/>
    </row>
    <row r="2" spans="1:20" ht="43.5" customHeight="1" x14ac:dyDescent="0.25">
      <c r="C2" s="1"/>
      <c r="D2" s="6"/>
      <c r="E2" s="7"/>
      <c r="F2" s="8"/>
      <c r="G2" s="8"/>
      <c r="H2" s="8"/>
      <c r="I2" s="116"/>
      <c r="J2" s="116"/>
      <c r="K2" s="116"/>
      <c r="L2" s="116"/>
      <c r="M2" s="116"/>
      <c r="N2" s="116"/>
      <c r="O2" s="116"/>
      <c r="P2" s="116"/>
      <c r="Q2" s="116"/>
      <c r="R2" s="116"/>
      <c r="S2" s="9"/>
      <c r="T2" s="10"/>
    </row>
    <row r="3" spans="1:20" ht="43.5" customHeight="1" x14ac:dyDescent="0.25">
      <c r="B3" s="11"/>
      <c r="C3" s="12" t="s">
        <v>0</v>
      </c>
      <c r="D3" s="13"/>
      <c r="E3" s="13"/>
      <c r="F3" s="13"/>
      <c r="G3" s="14"/>
      <c r="H3" s="14"/>
      <c r="I3" s="116"/>
      <c r="J3" s="116"/>
      <c r="K3" s="116"/>
      <c r="L3" s="116"/>
      <c r="M3" s="116"/>
      <c r="N3" s="116"/>
      <c r="O3" s="116"/>
      <c r="P3" s="116"/>
      <c r="Q3" s="116"/>
      <c r="R3" s="116"/>
    </row>
    <row r="4" spans="1:20" ht="20.100000000000001" customHeight="1" thickBot="1" x14ac:dyDescent="0.3">
      <c r="B4" s="15"/>
      <c r="C4" s="16" t="s">
        <v>1</v>
      </c>
      <c r="D4" s="13"/>
      <c r="E4" s="13"/>
      <c r="F4" s="13"/>
      <c r="G4" s="8"/>
      <c r="H4" s="17"/>
      <c r="I4" s="17"/>
      <c r="K4" s="17"/>
      <c r="L4" s="17"/>
      <c r="M4" s="17"/>
      <c r="N4" s="17"/>
      <c r="O4" s="17"/>
      <c r="P4" s="17"/>
      <c r="Q4" s="17"/>
      <c r="R4" s="17"/>
    </row>
    <row r="5" spans="1:20" ht="34.5" customHeight="1" thickBot="1" x14ac:dyDescent="0.3">
      <c r="B5" s="18"/>
      <c r="C5" s="19"/>
      <c r="D5" s="20"/>
      <c r="E5" s="20"/>
      <c r="F5" s="8"/>
      <c r="G5" s="21"/>
      <c r="I5" s="22" t="s">
        <v>2</v>
      </c>
      <c r="T5" s="23"/>
    </row>
    <row r="6" spans="1:20" ht="69" customHeight="1" thickTop="1" thickBot="1" x14ac:dyDescent="0.3">
      <c r="A6" s="24"/>
      <c r="B6" s="25" t="s">
        <v>3</v>
      </c>
      <c r="C6" s="26" t="s">
        <v>14</v>
      </c>
      <c r="D6" s="26" t="s">
        <v>4</v>
      </c>
      <c r="E6" s="26" t="s">
        <v>15</v>
      </c>
      <c r="F6" s="26" t="s">
        <v>16</v>
      </c>
      <c r="G6" s="26" t="s">
        <v>17</v>
      </c>
      <c r="H6" s="26" t="s">
        <v>5</v>
      </c>
      <c r="I6" s="27" t="s">
        <v>6</v>
      </c>
      <c r="J6" s="28" t="s">
        <v>7</v>
      </c>
      <c r="K6" s="28" t="s">
        <v>8</v>
      </c>
      <c r="L6" s="26" t="s">
        <v>18</v>
      </c>
      <c r="M6" s="26" t="s">
        <v>19</v>
      </c>
      <c r="N6" s="26" t="s">
        <v>26</v>
      </c>
      <c r="O6" s="26" t="s">
        <v>20</v>
      </c>
      <c r="P6" s="28" t="s">
        <v>21</v>
      </c>
      <c r="Q6" s="26" t="s">
        <v>22</v>
      </c>
      <c r="R6" s="26" t="s">
        <v>23</v>
      </c>
      <c r="S6" s="26" t="s">
        <v>24</v>
      </c>
      <c r="T6" s="26" t="s">
        <v>25</v>
      </c>
    </row>
    <row r="7" spans="1:20" ht="110.25" customHeight="1" thickTop="1" thickBot="1" x14ac:dyDescent="0.3">
      <c r="A7" s="29"/>
      <c r="B7" s="30">
        <v>1</v>
      </c>
      <c r="C7" s="31" t="s">
        <v>30</v>
      </c>
      <c r="D7" s="32">
        <v>20</v>
      </c>
      <c r="E7" s="33" t="s">
        <v>31</v>
      </c>
      <c r="F7" s="34" t="s">
        <v>121</v>
      </c>
      <c r="G7" s="35">
        <f t="shared" ref="G7:G21" si="0">D7*H7</f>
        <v>2600</v>
      </c>
      <c r="H7" s="36">
        <v>130</v>
      </c>
      <c r="I7" s="100"/>
      <c r="J7" s="37">
        <f t="shared" ref="J7:J21" si="1">D7*I7</f>
        <v>0</v>
      </c>
      <c r="K7" s="38" t="str">
        <f t="shared" ref="K7:K21" si="2">IF(ISNUMBER(I7), IF(I7&gt;H7,"NEVYHOVUJE","VYHOVUJE")," ")</f>
        <v xml:space="preserve"> </v>
      </c>
      <c r="L7" s="39" t="s">
        <v>28</v>
      </c>
      <c r="M7" s="40" t="s">
        <v>112</v>
      </c>
      <c r="N7" s="41"/>
      <c r="O7" s="41"/>
      <c r="P7" s="42" t="s">
        <v>113</v>
      </c>
      <c r="Q7" s="42" t="s">
        <v>114</v>
      </c>
      <c r="R7" s="43" t="s">
        <v>111</v>
      </c>
      <c r="S7" s="41"/>
      <c r="T7" s="40" t="s">
        <v>13</v>
      </c>
    </row>
    <row r="8" spans="1:20" ht="25.5" customHeight="1" x14ac:dyDescent="0.25">
      <c r="A8" s="24"/>
      <c r="B8" s="44">
        <v>2</v>
      </c>
      <c r="C8" s="45" t="s">
        <v>122</v>
      </c>
      <c r="D8" s="46">
        <v>10</v>
      </c>
      <c r="E8" s="47" t="s">
        <v>32</v>
      </c>
      <c r="F8" s="48" t="s">
        <v>33</v>
      </c>
      <c r="G8" s="49">
        <f t="shared" si="0"/>
        <v>630</v>
      </c>
      <c r="H8" s="50">
        <v>63</v>
      </c>
      <c r="I8" s="101"/>
      <c r="J8" s="51">
        <f t="shared" si="1"/>
        <v>0</v>
      </c>
      <c r="K8" s="52" t="str">
        <f t="shared" si="2"/>
        <v xml:space="preserve"> </v>
      </c>
      <c r="L8" s="117" t="s">
        <v>28</v>
      </c>
      <c r="M8" s="117" t="s">
        <v>112</v>
      </c>
      <c r="N8" s="121"/>
      <c r="O8" s="121"/>
      <c r="P8" s="117" t="s">
        <v>115</v>
      </c>
      <c r="Q8" s="117" t="s">
        <v>116</v>
      </c>
      <c r="R8" s="131" t="s">
        <v>110</v>
      </c>
      <c r="S8" s="121"/>
      <c r="T8" s="130" t="s">
        <v>12</v>
      </c>
    </row>
    <row r="9" spans="1:20" ht="25.5" customHeight="1" x14ac:dyDescent="0.25">
      <c r="A9" s="24"/>
      <c r="B9" s="53">
        <v>3</v>
      </c>
      <c r="C9" s="54" t="s">
        <v>123</v>
      </c>
      <c r="D9" s="55">
        <v>50</v>
      </c>
      <c r="E9" s="56" t="s">
        <v>32</v>
      </c>
      <c r="F9" s="57" t="s">
        <v>34</v>
      </c>
      <c r="G9" s="58">
        <f t="shared" si="0"/>
        <v>3150</v>
      </c>
      <c r="H9" s="59">
        <v>63</v>
      </c>
      <c r="I9" s="102"/>
      <c r="J9" s="60">
        <f t="shared" si="1"/>
        <v>0</v>
      </c>
      <c r="K9" s="61" t="str">
        <f t="shared" si="2"/>
        <v xml:space="preserve"> </v>
      </c>
      <c r="L9" s="124"/>
      <c r="M9" s="124"/>
      <c r="N9" s="122"/>
      <c r="O9" s="122"/>
      <c r="P9" s="118"/>
      <c r="Q9" s="118"/>
      <c r="R9" s="132"/>
      <c r="S9" s="122"/>
      <c r="T9" s="126"/>
    </row>
    <row r="10" spans="1:20" ht="25.5" customHeight="1" thickBot="1" x14ac:dyDescent="0.3">
      <c r="A10" s="24"/>
      <c r="B10" s="62">
        <v>4</v>
      </c>
      <c r="C10" s="63" t="s">
        <v>124</v>
      </c>
      <c r="D10" s="64">
        <v>2</v>
      </c>
      <c r="E10" s="65" t="s">
        <v>32</v>
      </c>
      <c r="F10" s="66" t="s">
        <v>35</v>
      </c>
      <c r="G10" s="67">
        <f t="shared" si="0"/>
        <v>360</v>
      </c>
      <c r="H10" s="68">
        <v>180</v>
      </c>
      <c r="I10" s="103"/>
      <c r="J10" s="69">
        <f t="shared" si="1"/>
        <v>0</v>
      </c>
      <c r="K10" s="70" t="str">
        <f t="shared" si="2"/>
        <v xml:space="preserve"> </v>
      </c>
      <c r="L10" s="128"/>
      <c r="M10" s="128"/>
      <c r="N10" s="129"/>
      <c r="O10" s="129"/>
      <c r="P10" s="119"/>
      <c r="Q10" s="119"/>
      <c r="R10" s="135"/>
      <c r="S10" s="129"/>
      <c r="T10" s="134"/>
    </row>
    <row r="11" spans="1:20" ht="90.75" customHeight="1" thickBot="1" x14ac:dyDescent="0.3">
      <c r="A11" s="24"/>
      <c r="B11" s="71">
        <v>5</v>
      </c>
      <c r="C11" s="72" t="s">
        <v>36</v>
      </c>
      <c r="D11" s="73">
        <v>75</v>
      </c>
      <c r="E11" s="74" t="s">
        <v>31</v>
      </c>
      <c r="F11" s="75" t="s">
        <v>125</v>
      </c>
      <c r="G11" s="76">
        <f t="shared" si="0"/>
        <v>9375</v>
      </c>
      <c r="H11" s="77">
        <v>125</v>
      </c>
      <c r="I11" s="104"/>
      <c r="J11" s="78">
        <f t="shared" si="1"/>
        <v>0</v>
      </c>
      <c r="K11" s="79" t="str">
        <f t="shared" si="2"/>
        <v xml:space="preserve"> </v>
      </c>
      <c r="L11" s="80" t="s">
        <v>28</v>
      </c>
      <c r="M11" s="80" t="s">
        <v>112</v>
      </c>
      <c r="N11" s="81"/>
      <c r="O11" s="81"/>
      <c r="P11" s="80" t="s">
        <v>117</v>
      </c>
      <c r="Q11" s="80" t="s">
        <v>118</v>
      </c>
      <c r="R11" s="82" t="s">
        <v>110</v>
      </c>
      <c r="S11" s="81"/>
      <c r="T11" s="83" t="s">
        <v>13</v>
      </c>
    </row>
    <row r="12" spans="1:20" ht="45" customHeight="1" x14ac:dyDescent="0.25">
      <c r="A12" s="24"/>
      <c r="B12" s="44">
        <v>6</v>
      </c>
      <c r="C12" s="45" t="s">
        <v>126</v>
      </c>
      <c r="D12" s="46">
        <v>20</v>
      </c>
      <c r="E12" s="47" t="s">
        <v>32</v>
      </c>
      <c r="F12" s="48" t="s">
        <v>37</v>
      </c>
      <c r="G12" s="49">
        <f t="shared" si="0"/>
        <v>600</v>
      </c>
      <c r="H12" s="50">
        <v>30</v>
      </c>
      <c r="I12" s="101"/>
      <c r="J12" s="51">
        <f t="shared" si="1"/>
        <v>0</v>
      </c>
      <c r="K12" s="52" t="str">
        <f t="shared" si="2"/>
        <v xml:space="preserve"> </v>
      </c>
      <c r="L12" s="117" t="s">
        <v>28</v>
      </c>
      <c r="M12" s="117" t="s">
        <v>112</v>
      </c>
      <c r="N12" s="121"/>
      <c r="O12" s="121"/>
      <c r="P12" s="117" t="s">
        <v>119</v>
      </c>
      <c r="Q12" s="117" t="s">
        <v>120</v>
      </c>
      <c r="R12" s="131" t="s">
        <v>110</v>
      </c>
      <c r="S12" s="121"/>
      <c r="T12" s="130" t="s">
        <v>12</v>
      </c>
    </row>
    <row r="13" spans="1:20" ht="38.25" customHeight="1" x14ac:dyDescent="0.25">
      <c r="A13" s="24"/>
      <c r="B13" s="53">
        <v>7</v>
      </c>
      <c r="C13" s="54" t="s">
        <v>127</v>
      </c>
      <c r="D13" s="55">
        <v>20</v>
      </c>
      <c r="E13" s="56" t="s">
        <v>32</v>
      </c>
      <c r="F13" s="57" t="s">
        <v>38</v>
      </c>
      <c r="G13" s="58">
        <f t="shared" si="0"/>
        <v>1100</v>
      </c>
      <c r="H13" s="59">
        <v>55</v>
      </c>
      <c r="I13" s="102"/>
      <c r="J13" s="60">
        <f t="shared" si="1"/>
        <v>0</v>
      </c>
      <c r="K13" s="61" t="str">
        <f t="shared" si="2"/>
        <v xml:space="preserve"> </v>
      </c>
      <c r="L13" s="124"/>
      <c r="M13" s="126"/>
      <c r="N13" s="122"/>
      <c r="O13" s="122"/>
      <c r="P13" s="118"/>
      <c r="Q13" s="118"/>
      <c r="R13" s="132"/>
      <c r="S13" s="122"/>
      <c r="T13" s="126"/>
    </row>
    <row r="14" spans="1:20" ht="25.5" customHeight="1" x14ac:dyDescent="0.25">
      <c r="A14" s="24"/>
      <c r="B14" s="53">
        <v>8</v>
      </c>
      <c r="C14" s="54" t="s">
        <v>39</v>
      </c>
      <c r="D14" s="55">
        <v>20</v>
      </c>
      <c r="E14" s="56" t="s">
        <v>32</v>
      </c>
      <c r="F14" s="57" t="s">
        <v>40</v>
      </c>
      <c r="G14" s="58">
        <f t="shared" si="0"/>
        <v>160</v>
      </c>
      <c r="H14" s="59">
        <v>8</v>
      </c>
      <c r="I14" s="102"/>
      <c r="J14" s="60">
        <f t="shared" si="1"/>
        <v>0</v>
      </c>
      <c r="K14" s="61" t="str">
        <f t="shared" si="2"/>
        <v xml:space="preserve"> </v>
      </c>
      <c r="L14" s="124"/>
      <c r="M14" s="126"/>
      <c r="N14" s="122"/>
      <c r="O14" s="122"/>
      <c r="P14" s="118"/>
      <c r="Q14" s="118"/>
      <c r="R14" s="132"/>
      <c r="S14" s="122"/>
      <c r="T14" s="126"/>
    </row>
    <row r="15" spans="1:20" ht="62.25" customHeight="1" x14ac:dyDescent="0.25">
      <c r="A15" s="24"/>
      <c r="B15" s="53">
        <v>9</v>
      </c>
      <c r="C15" s="54" t="s">
        <v>128</v>
      </c>
      <c r="D15" s="55">
        <v>500</v>
      </c>
      <c r="E15" s="56" t="s">
        <v>32</v>
      </c>
      <c r="F15" s="57" t="s">
        <v>41</v>
      </c>
      <c r="G15" s="58">
        <f t="shared" si="0"/>
        <v>4000</v>
      </c>
      <c r="H15" s="59">
        <v>8</v>
      </c>
      <c r="I15" s="102"/>
      <c r="J15" s="60">
        <f t="shared" si="1"/>
        <v>0</v>
      </c>
      <c r="K15" s="61" t="str">
        <f t="shared" si="2"/>
        <v xml:space="preserve"> </v>
      </c>
      <c r="L15" s="124"/>
      <c r="M15" s="126"/>
      <c r="N15" s="122"/>
      <c r="O15" s="122"/>
      <c r="P15" s="118"/>
      <c r="Q15" s="118"/>
      <c r="R15" s="132"/>
      <c r="S15" s="122"/>
      <c r="T15" s="126"/>
    </row>
    <row r="16" spans="1:20" ht="25.5" customHeight="1" x14ac:dyDescent="0.25">
      <c r="A16" s="24"/>
      <c r="B16" s="53">
        <v>10</v>
      </c>
      <c r="C16" s="54" t="s">
        <v>42</v>
      </c>
      <c r="D16" s="55">
        <v>10</v>
      </c>
      <c r="E16" s="56" t="s">
        <v>32</v>
      </c>
      <c r="F16" s="57" t="s">
        <v>43</v>
      </c>
      <c r="G16" s="58">
        <f t="shared" si="0"/>
        <v>280</v>
      </c>
      <c r="H16" s="59">
        <v>28</v>
      </c>
      <c r="I16" s="102"/>
      <c r="J16" s="60">
        <f t="shared" si="1"/>
        <v>0</v>
      </c>
      <c r="K16" s="61" t="str">
        <f t="shared" si="2"/>
        <v xml:space="preserve"> </v>
      </c>
      <c r="L16" s="124"/>
      <c r="M16" s="126"/>
      <c r="N16" s="122"/>
      <c r="O16" s="122"/>
      <c r="P16" s="118"/>
      <c r="Q16" s="118"/>
      <c r="R16" s="132"/>
      <c r="S16" s="122"/>
      <c r="T16" s="126"/>
    </row>
    <row r="17" spans="1:20" ht="25.5" customHeight="1" x14ac:dyDescent="0.25">
      <c r="A17" s="24"/>
      <c r="B17" s="53">
        <v>11</v>
      </c>
      <c r="C17" s="54" t="s">
        <v>44</v>
      </c>
      <c r="D17" s="55">
        <v>10</v>
      </c>
      <c r="E17" s="56" t="s">
        <v>31</v>
      </c>
      <c r="F17" s="57" t="s">
        <v>45</v>
      </c>
      <c r="G17" s="58">
        <f t="shared" si="0"/>
        <v>280</v>
      </c>
      <c r="H17" s="59">
        <v>28</v>
      </c>
      <c r="I17" s="102"/>
      <c r="J17" s="60">
        <f t="shared" si="1"/>
        <v>0</v>
      </c>
      <c r="K17" s="61" t="str">
        <f t="shared" si="2"/>
        <v xml:space="preserve"> </v>
      </c>
      <c r="L17" s="124"/>
      <c r="M17" s="126"/>
      <c r="N17" s="122"/>
      <c r="O17" s="122"/>
      <c r="P17" s="118"/>
      <c r="Q17" s="118"/>
      <c r="R17" s="132"/>
      <c r="S17" s="122"/>
      <c r="T17" s="126"/>
    </row>
    <row r="18" spans="1:20" ht="25.5" customHeight="1" x14ac:dyDescent="0.25">
      <c r="A18" s="24"/>
      <c r="B18" s="53">
        <v>12</v>
      </c>
      <c r="C18" s="54" t="s">
        <v>46</v>
      </c>
      <c r="D18" s="55">
        <v>10</v>
      </c>
      <c r="E18" s="56" t="s">
        <v>31</v>
      </c>
      <c r="F18" s="57" t="s">
        <v>47</v>
      </c>
      <c r="G18" s="58">
        <f t="shared" si="0"/>
        <v>200</v>
      </c>
      <c r="H18" s="59">
        <v>20</v>
      </c>
      <c r="I18" s="102"/>
      <c r="J18" s="60">
        <f t="shared" si="1"/>
        <v>0</v>
      </c>
      <c r="K18" s="61" t="str">
        <f t="shared" si="2"/>
        <v xml:space="preserve"> </v>
      </c>
      <c r="L18" s="124"/>
      <c r="M18" s="126"/>
      <c r="N18" s="122"/>
      <c r="O18" s="122"/>
      <c r="P18" s="118"/>
      <c r="Q18" s="118"/>
      <c r="R18" s="132"/>
      <c r="S18" s="122"/>
      <c r="T18" s="126"/>
    </row>
    <row r="19" spans="1:20" ht="25.5" customHeight="1" x14ac:dyDescent="0.25">
      <c r="A19" s="24"/>
      <c r="B19" s="53">
        <v>13</v>
      </c>
      <c r="C19" s="54" t="s">
        <v>131</v>
      </c>
      <c r="D19" s="55">
        <v>10</v>
      </c>
      <c r="E19" s="56" t="s">
        <v>32</v>
      </c>
      <c r="F19" s="57" t="s">
        <v>48</v>
      </c>
      <c r="G19" s="58">
        <f t="shared" si="0"/>
        <v>170</v>
      </c>
      <c r="H19" s="59">
        <v>17</v>
      </c>
      <c r="I19" s="102"/>
      <c r="J19" s="60">
        <f t="shared" si="1"/>
        <v>0</v>
      </c>
      <c r="K19" s="61" t="str">
        <f t="shared" si="2"/>
        <v xml:space="preserve"> </v>
      </c>
      <c r="L19" s="124"/>
      <c r="M19" s="126"/>
      <c r="N19" s="122"/>
      <c r="O19" s="122"/>
      <c r="P19" s="118"/>
      <c r="Q19" s="118"/>
      <c r="R19" s="132"/>
      <c r="S19" s="122"/>
      <c r="T19" s="126"/>
    </row>
    <row r="20" spans="1:20" ht="25.5" customHeight="1" x14ac:dyDescent="0.25">
      <c r="A20" s="24"/>
      <c r="B20" s="53">
        <v>14</v>
      </c>
      <c r="C20" s="54" t="s">
        <v>49</v>
      </c>
      <c r="D20" s="55">
        <v>10</v>
      </c>
      <c r="E20" s="56" t="s">
        <v>32</v>
      </c>
      <c r="F20" s="57" t="s">
        <v>50</v>
      </c>
      <c r="G20" s="58">
        <f t="shared" si="0"/>
        <v>120</v>
      </c>
      <c r="H20" s="59">
        <v>12</v>
      </c>
      <c r="I20" s="102"/>
      <c r="J20" s="60">
        <f t="shared" si="1"/>
        <v>0</v>
      </c>
      <c r="K20" s="61" t="str">
        <f t="shared" si="2"/>
        <v xml:space="preserve"> </v>
      </c>
      <c r="L20" s="124"/>
      <c r="M20" s="126"/>
      <c r="N20" s="122"/>
      <c r="O20" s="122"/>
      <c r="P20" s="118"/>
      <c r="Q20" s="118"/>
      <c r="R20" s="132"/>
      <c r="S20" s="122"/>
      <c r="T20" s="126"/>
    </row>
    <row r="21" spans="1:20" ht="25.5" customHeight="1" x14ac:dyDescent="0.25">
      <c r="A21" s="24"/>
      <c r="B21" s="53">
        <v>15</v>
      </c>
      <c r="C21" s="54" t="s">
        <v>51</v>
      </c>
      <c r="D21" s="55">
        <v>10</v>
      </c>
      <c r="E21" s="56" t="s">
        <v>31</v>
      </c>
      <c r="F21" s="57" t="s">
        <v>52</v>
      </c>
      <c r="G21" s="58">
        <f t="shared" si="0"/>
        <v>450</v>
      </c>
      <c r="H21" s="59">
        <v>45</v>
      </c>
      <c r="I21" s="102"/>
      <c r="J21" s="60">
        <f t="shared" si="1"/>
        <v>0</v>
      </c>
      <c r="K21" s="61" t="str">
        <f t="shared" si="2"/>
        <v xml:space="preserve"> </v>
      </c>
      <c r="L21" s="124"/>
      <c r="M21" s="126"/>
      <c r="N21" s="122"/>
      <c r="O21" s="122"/>
      <c r="P21" s="118"/>
      <c r="Q21" s="118"/>
      <c r="R21" s="132"/>
      <c r="S21" s="122"/>
      <c r="T21" s="126"/>
    </row>
    <row r="22" spans="1:20" ht="96" customHeight="1" x14ac:dyDescent="0.25">
      <c r="A22" s="24"/>
      <c r="B22" s="53">
        <v>16</v>
      </c>
      <c r="C22" s="54" t="s">
        <v>53</v>
      </c>
      <c r="D22" s="55">
        <v>4</v>
      </c>
      <c r="E22" s="56" t="s">
        <v>31</v>
      </c>
      <c r="F22" s="57" t="s">
        <v>129</v>
      </c>
      <c r="G22" s="58">
        <f t="shared" ref="G22:G53" si="3">D22*H22</f>
        <v>920</v>
      </c>
      <c r="H22" s="59">
        <v>230</v>
      </c>
      <c r="I22" s="102"/>
      <c r="J22" s="60">
        <f t="shared" ref="J22:J26" si="4">D22*I22</f>
        <v>0</v>
      </c>
      <c r="K22" s="61" t="str">
        <f t="shared" ref="K22:K26" si="5">IF(ISNUMBER(I22), IF(I22&gt;H22,"NEVYHOVUJE","VYHOVUJE")," ")</f>
        <v xml:space="preserve"> </v>
      </c>
      <c r="L22" s="124"/>
      <c r="M22" s="126"/>
      <c r="N22" s="122"/>
      <c r="O22" s="122"/>
      <c r="P22" s="118"/>
      <c r="Q22" s="118"/>
      <c r="R22" s="132"/>
      <c r="S22" s="122"/>
      <c r="T22" s="126"/>
    </row>
    <row r="23" spans="1:20" ht="104.25" customHeight="1" x14ac:dyDescent="0.25">
      <c r="A23" s="24"/>
      <c r="B23" s="53">
        <v>17</v>
      </c>
      <c r="C23" s="54" t="s">
        <v>30</v>
      </c>
      <c r="D23" s="55">
        <v>20</v>
      </c>
      <c r="E23" s="56" t="s">
        <v>31</v>
      </c>
      <c r="F23" s="57" t="s">
        <v>121</v>
      </c>
      <c r="G23" s="58">
        <f t="shared" si="3"/>
        <v>2600</v>
      </c>
      <c r="H23" s="59">
        <v>130</v>
      </c>
      <c r="I23" s="102"/>
      <c r="J23" s="60">
        <f t="shared" si="4"/>
        <v>0</v>
      </c>
      <c r="K23" s="61" t="str">
        <f t="shared" si="5"/>
        <v xml:space="preserve"> </v>
      </c>
      <c r="L23" s="124"/>
      <c r="M23" s="126"/>
      <c r="N23" s="122"/>
      <c r="O23" s="122"/>
      <c r="P23" s="118"/>
      <c r="Q23" s="118"/>
      <c r="R23" s="132"/>
      <c r="S23" s="122"/>
      <c r="T23" s="126"/>
    </row>
    <row r="24" spans="1:20" ht="25.5" customHeight="1" x14ac:dyDescent="0.25">
      <c r="A24" s="24"/>
      <c r="B24" s="53">
        <v>18</v>
      </c>
      <c r="C24" s="54" t="s">
        <v>54</v>
      </c>
      <c r="D24" s="55">
        <v>5</v>
      </c>
      <c r="E24" s="56" t="s">
        <v>31</v>
      </c>
      <c r="F24" s="57" t="s">
        <v>130</v>
      </c>
      <c r="G24" s="58">
        <f t="shared" si="3"/>
        <v>1450</v>
      </c>
      <c r="H24" s="59">
        <v>290</v>
      </c>
      <c r="I24" s="102"/>
      <c r="J24" s="60">
        <f t="shared" si="4"/>
        <v>0</v>
      </c>
      <c r="K24" s="61" t="str">
        <f t="shared" si="5"/>
        <v xml:space="preserve"> </v>
      </c>
      <c r="L24" s="124"/>
      <c r="M24" s="126"/>
      <c r="N24" s="122"/>
      <c r="O24" s="122"/>
      <c r="P24" s="118"/>
      <c r="Q24" s="118"/>
      <c r="R24" s="132"/>
      <c r="S24" s="122"/>
      <c r="T24" s="126"/>
    </row>
    <row r="25" spans="1:20" ht="25.5" customHeight="1" x14ac:dyDescent="0.25">
      <c r="A25" s="24"/>
      <c r="B25" s="53">
        <v>19</v>
      </c>
      <c r="C25" s="54" t="s">
        <v>55</v>
      </c>
      <c r="D25" s="55">
        <v>200</v>
      </c>
      <c r="E25" s="56" t="s">
        <v>32</v>
      </c>
      <c r="F25" s="57" t="s">
        <v>56</v>
      </c>
      <c r="G25" s="58">
        <f t="shared" si="3"/>
        <v>459.99999999999994</v>
      </c>
      <c r="H25" s="59">
        <v>2.2999999999999998</v>
      </c>
      <c r="I25" s="102"/>
      <c r="J25" s="60">
        <f t="shared" si="4"/>
        <v>0</v>
      </c>
      <c r="K25" s="61" t="str">
        <f t="shared" si="5"/>
        <v xml:space="preserve"> </v>
      </c>
      <c r="L25" s="124"/>
      <c r="M25" s="126"/>
      <c r="N25" s="122"/>
      <c r="O25" s="122"/>
      <c r="P25" s="118"/>
      <c r="Q25" s="118"/>
      <c r="R25" s="132"/>
      <c r="S25" s="122"/>
      <c r="T25" s="126"/>
    </row>
    <row r="26" spans="1:20" ht="38.25" customHeight="1" x14ac:dyDescent="0.25">
      <c r="A26" s="24"/>
      <c r="B26" s="53">
        <v>20</v>
      </c>
      <c r="C26" s="54" t="s">
        <v>57</v>
      </c>
      <c r="D26" s="55">
        <v>2</v>
      </c>
      <c r="E26" s="56" t="s">
        <v>31</v>
      </c>
      <c r="F26" s="57" t="s">
        <v>58</v>
      </c>
      <c r="G26" s="58">
        <f t="shared" si="3"/>
        <v>100</v>
      </c>
      <c r="H26" s="59">
        <v>50</v>
      </c>
      <c r="I26" s="102"/>
      <c r="J26" s="60">
        <f t="shared" si="4"/>
        <v>0</v>
      </c>
      <c r="K26" s="61" t="str">
        <f t="shared" si="5"/>
        <v xml:space="preserve"> </v>
      </c>
      <c r="L26" s="124"/>
      <c r="M26" s="126"/>
      <c r="N26" s="122"/>
      <c r="O26" s="122"/>
      <c r="P26" s="118"/>
      <c r="Q26" s="118"/>
      <c r="R26" s="132"/>
      <c r="S26" s="122"/>
      <c r="T26" s="126"/>
    </row>
    <row r="27" spans="1:20" ht="25.5" customHeight="1" x14ac:dyDescent="0.25">
      <c r="A27" s="24"/>
      <c r="B27" s="53">
        <v>21</v>
      </c>
      <c r="C27" s="54" t="s">
        <v>59</v>
      </c>
      <c r="D27" s="55">
        <v>2</v>
      </c>
      <c r="E27" s="56" t="s">
        <v>32</v>
      </c>
      <c r="F27" s="57" t="s">
        <v>60</v>
      </c>
      <c r="G27" s="58">
        <f t="shared" si="3"/>
        <v>80</v>
      </c>
      <c r="H27" s="59">
        <v>40</v>
      </c>
      <c r="I27" s="102"/>
      <c r="J27" s="60">
        <f t="shared" ref="J27:J53" si="6">D27*I27</f>
        <v>0</v>
      </c>
      <c r="K27" s="61" t="str">
        <f t="shared" ref="K27:K53" si="7">IF(ISNUMBER(I27), IF(I27&gt;H27,"NEVYHOVUJE","VYHOVUJE")," ")</f>
        <v xml:space="preserve"> </v>
      </c>
      <c r="L27" s="124"/>
      <c r="M27" s="126"/>
      <c r="N27" s="122"/>
      <c r="O27" s="122"/>
      <c r="P27" s="118"/>
      <c r="Q27" s="118"/>
      <c r="R27" s="132"/>
      <c r="S27" s="122"/>
      <c r="T27" s="126"/>
    </row>
    <row r="28" spans="1:20" ht="25.5" customHeight="1" x14ac:dyDescent="0.25">
      <c r="A28" s="24"/>
      <c r="B28" s="53">
        <v>22</v>
      </c>
      <c r="C28" s="54" t="s">
        <v>61</v>
      </c>
      <c r="D28" s="55">
        <v>8</v>
      </c>
      <c r="E28" s="56" t="s">
        <v>32</v>
      </c>
      <c r="F28" s="57" t="s">
        <v>62</v>
      </c>
      <c r="G28" s="58">
        <f t="shared" si="3"/>
        <v>96</v>
      </c>
      <c r="H28" s="59">
        <v>12</v>
      </c>
      <c r="I28" s="102"/>
      <c r="J28" s="60">
        <f t="shared" si="6"/>
        <v>0</v>
      </c>
      <c r="K28" s="61" t="str">
        <f t="shared" si="7"/>
        <v xml:space="preserve"> </v>
      </c>
      <c r="L28" s="124"/>
      <c r="M28" s="126"/>
      <c r="N28" s="122"/>
      <c r="O28" s="122"/>
      <c r="P28" s="118"/>
      <c r="Q28" s="118"/>
      <c r="R28" s="132"/>
      <c r="S28" s="122"/>
      <c r="T28" s="126"/>
    </row>
    <row r="29" spans="1:20" ht="25.5" customHeight="1" x14ac:dyDescent="0.25">
      <c r="A29" s="24"/>
      <c r="B29" s="53">
        <v>23</v>
      </c>
      <c r="C29" s="54" t="s">
        <v>63</v>
      </c>
      <c r="D29" s="55">
        <v>6</v>
      </c>
      <c r="E29" s="56" t="s">
        <v>32</v>
      </c>
      <c r="F29" s="57" t="s">
        <v>64</v>
      </c>
      <c r="G29" s="58">
        <f t="shared" si="3"/>
        <v>162</v>
      </c>
      <c r="H29" s="59">
        <v>27</v>
      </c>
      <c r="I29" s="102"/>
      <c r="J29" s="60">
        <f t="shared" si="6"/>
        <v>0</v>
      </c>
      <c r="K29" s="61" t="str">
        <f t="shared" si="7"/>
        <v xml:space="preserve"> </v>
      </c>
      <c r="L29" s="124"/>
      <c r="M29" s="126"/>
      <c r="N29" s="122"/>
      <c r="O29" s="122"/>
      <c r="P29" s="118"/>
      <c r="Q29" s="118"/>
      <c r="R29" s="132"/>
      <c r="S29" s="122"/>
      <c r="T29" s="126"/>
    </row>
    <row r="30" spans="1:20" ht="25.5" customHeight="1" x14ac:dyDescent="0.25">
      <c r="A30" s="24"/>
      <c r="B30" s="53">
        <v>24</v>
      </c>
      <c r="C30" s="54" t="s">
        <v>65</v>
      </c>
      <c r="D30" s="55">
        <v>10</v>
      </c>
      <c r="E30" s="56" t="s">
        <v>32</v>
      </c>
      <c r="F30" s="57" t="s">
        <v>66</v>
      </c>
      <c r="G30" s="58">
        <f t="shared" si="3"/>
        <v>30</v>
      </c>
      <c r="H30" s="59">
        <v>3</v>
      </c>
      <c r="I30" s="102"/>
      <c r="J30" s="60">
        <f t="shared" si="6"/>
        <v>0</v>
      </c>
      <c r="K30" s="61" t="str">
        <f t="shared" si="7"/>
        <v xml:space="preserve"> </v>
      </c>
      <c r="L30" s="124"/>
      <c r="M30" s="126"/>
      <c r="N30" s="122"/>
      <c r="O30" s="122"/>
      <c r="P30" s="118"/>
      <c r="Q30" s="118"/>
      <c r="R30" s="132"/>
      <c r="S30" s="122"/>
      <c r="T30" s="126"/>
    </row>
    <row r="31" spans="1:20" ht="25.5" customHeight="1" x14ac:dyDescent="0.25">
      <c r="A31" s="24"/>
      <c r="B31" s="53">
        <v>25</v>
      </c>
      <c r="C31" s="54" t="s">
        <v>132</v>
      </c>
      <c r="D31" s="55">
        <v>10</v>
      </c>
      <c r="E31" s="56" t="s">
        <v>32</v>
      </c>
      <c r="F31" s="57" t="s">
        <v>67</v>
      </c>
      <c r="G31" s="58">
        <f t="shared" si="3"/>
        <v>150</v>
      </c>
      <c r="H31" s="59">
        <v>15</v>
      </c>
      <c r="I31" s="102"/>
      <c r="J31" s="60">
        <f t="shared" si="6"/>
        <v>0</v>
      </c>
      <c r="K31" s="61" t="str">
        <f t="shared" si="7"/>
        <v xml:space="preserve"> </v>
      </c>
      <c r="L31" s="124"/>
      <c r="M31" s="126"/>
      <c r="N31" s="122"/>
      <c r="O31" s="122"/>
      <c r="P31" s="118"/>
      <c r="Q31" s="118"/>
      <c r="R31" s="132"/>
      <c r="S31" s="122"/>
      <c r="T31" s="126"/>
    </row>
    <row r="32" spans="1:20" ht="25.5" customHeight="1" x14ac:dyDescent="0.25">
      <c r="A32" s="24"/>
      <c r="B32" s="53">
        <v>26</v>
      </c>
      <c r="C32" s="54" t="s">
        <v>68</v>
      </c>
      <c r="D32" s="55">
        <v>2</v>
      </c>
      <c r="E32" s="56" t="s">
        <v>69</v>
      </c>
      <c r="F32" s="57" t="s">
        <v>70</v>
      </c>
      <c r="G32" s="58">
        <f t="shared" si="3"/>
        <v>90</v>
      </c>
      <c r="H32" s="59">
        <v>45</v>
      </c>
      <c r="I32" s="102"/>
      <c r="J32" s="60">
        <f t="shared" si="6"/>
        <v>0</v>
      </c>
      <c r="K32" s="61" t="str">
        <f t="shared" si="7"/>
        <v xml:space="preserve"> </v>
      </c>
      <c r="L32" s="124"/>
      <c r="M32" s="126"/>
      <c r="N32" s="122"/>
      <c r="O32" s="122"/>
      <c r="P32" s="118"/>
      <c r="Q32" s="118"/>
      <c r="R32" s="132"/>
      <c r="S32" s="122"/>
      <c r="T32" s="126"/>
    </row>
    <row r="33" spans="1:20" ht="37.5" customHeight="1" x14ac:dyDescent="0.25">
      <c r="A33" s="24"/>
      <c r="B33" s="53">
        <v>27</v>
      </c>
      <c r="C33" s="54" t="s">
        <v>71</v>
      </c>
      <c r="D33" s="55">
        <v>2</v>
      </c>
      <c r="E33" s="56" t="s">
        <v>69</v>
      </c>
      <c r="F33" s="57" t="s">
        <v>72</v>
      </c>
      <c r="G33" s="58">
        <f t="shared" si="3"/>
        <v>120</v>
      </c>
      <c r="H33" s="59">
        <v>60</v>
      </c>
      <c r="I33" s="102"/>
      <c r="J33" s="60">
        <f t="shared" si="6"/>
        <v>0</v>
      </c>
      <c r="K33" s="61" t="str">
        <f t="shared" si="7"/>
        <v xml:space="preserve"> </v>
      </c>
      <c r="L33" s="124"/>
      <c r="M33" s="126"/>
      <c r="N33" s="122"/>
      <c r="O33" s="122"/>
      <c r="P33" s="118"/>
      <c r="Q33" s="118"/>
      <c r="R33" s="132"/>
      <c r="S33" s="122"/>
      <c r="T33" s="126"/>
    </row>
    <row r="34" spans="1:20" ht="25.5" customHeight="1" x14ac:dyDescent="0.25">
      <c r="A34" s="24"/>
      <c r="B34" s="53">
        <v>28</v>
      </c>
      <c r="C34" s="54" t="s">
        <v>73</v>
      </c>
      <c r="D34" s="55">
        <v>2</v>
      </c>
      <c r="E34" s="56" t="s">
        <v>69</v>
      </c>
      <c r="F34" s="57" t="s">
        <v>74</v>
      </c>
      <c r="G34" s="58">
        <f t="shared" si="3"/>
        <v>110</v>
      </c>
      <c r="H34" s="59">
        <v>55</v>
      </c>
      <c r="I34" s="102"/>
      <c r="J34" s="60">
        <f t="shared" si="6"/>
        <v>0</v>
      </c>
      <c r="K34" s="61" t="str">
        <f t="shared" si="7"/>
        <v xml:space="preserve"> </v>
      </c>
      <c r="L34" s="124"/>
      <c r="M34" s="126"/>
      <c r="N34" s="122"/>
      <c r="O34" s="122"/>
      <c r="P34" s="118"/>
      <c r="Q34" s="118"/>
      <c r="R34" s="132"/>
      <c r="S34" s="122"/>
      <c r="T34" s="126"/>
    </row>
    <row r="35" spans="1:20" ht="25.5" customHeight="1" x14ac:dyDescent="0.25">
      <c r="A35" s="24"/>
      <c r="B35" s="53">
        <v>29</v>
      </c>
      <c r="C35" s="54" t="s">
        <v>133</v>
      </c>
      <c r="D35" s="55">
        <v>30</v>
      </c>
      <c r="E35" s="56" t="s">
        <v>32</v>
      </c>
      <c r="F35" s="57" t="s">
        <v>75</v>
      </c>
      <c r="G35" s="58">
        <f t="shared" si="3"/>
        <v>390</v>
      </c>
      <c r="H35" s="59">
        <v>13</v>
      </c>
      <c r="I35" s="102"/>
      <c r="J35" s="60">
        <f t="shared" si="6"/>
        <v>0</v>
      </c>
      <c r="K35" s="61" t="str">
        <f t="shared" si="7"/>
        <v xml:space="preserve"> </v>
      </c>
      <c r="L35" s="124"/>
      <c r="M35" s="126"/>
      <c r="N35" s="122"/>
      <c r="O35" s="122"/>
      <c r="P35" s="118"/>
      <c r="Q35" s="118"/>
      <c r="R35" s="132"/>
      <c r="S35" s="122"/>
      <c r="T35" s="126"/>
    </row>
    <row r="36" spans="1:20" ht="25.5" customHeight="1" x14ac:dyDescent="0.25">
      <c r="A36" s="24"/>
      <c r="B36" s="53">
        <v>30</v>
      </c>
      <c r="C36" s="54" t="s">
        <v>76</v>
      </c>
      <c r="D36" s="55">
        <v>4</v>
      </c>
      <c r="E36" s="56" t="s">
        <v>69</v>
      </c>
      <c r="F36" s="57" t="s">
        <v>77</v>
      </c>
      <c r="G36" s="58">
        <f t="shared" si="3"/>
        <v>216</v>
      </c>
      <c r="H36" s="59">
        <v>54</v>
      </c>
      <c r="I36" s="102"/>
      <c r="J36" s="60">
        <f t="shared" si="6"/>
        <v>0</v>
      </c>
      <c r="K36" s="61" t="str">
        <f t="shared" si="7"/>
        <v xml:space="preserve"> </v>
      </c>
      <c r="L36" s="124"/>
      <c r="M36" s="126"/>
      <c r="N36" s="122"/>
      <c r="O36" s="122"/>
      <c r="P36" s="118"/>
      <c r="Q36" s="118"/>
      <c r="R36" s="132"/>
      <c r="S36" s="122"/>
      <c r="T36" s="126"/>
    </row>
    <row r="37" spans="1:20" ht="25.5" customHeight="1" x14ac:dyDescent="0.25">
      <c r="A37" s="24"/>
      <c r="B37" s="53">
        <v>31</v>
      </c>
      <c r="C37" s="54" t="s">
        <v>78</v>
      </c>
      <c r="D37" s="55">
        <v>5</v>
      </c>
      <c r="E37" s="56" t="s">
        <v>31</v>
      </c>
      <c r="F37" s="57" t="s">
        <v>79</v>
      </c>
      <c r="G37" s="58">
        <f t="shared" si="3"/>
        <v>900</v>
      </c>
      <c r="H37" s="59">
        <v>180</v>
      </c>
      <c r="I37" s="102"/>
      <c r="J37" s="60">
        <f t="shared" si="6"/>
        <v>0</v>
      </c>
      <c r="K37" s="61" t="str">
        <f t="shared" si="7"/>
        <v xml:space="preserve"> </v>
      </c>
      <c r="L37" s="124"/>
      <c r="M37" s="126"/>
      <c r="N37" s="122"/>
      <c r="O37" s="122"/>
      <c r="P37" s="118"/>
      <c r="Q37" s="118"/>
      <c r="R37" s="132"/>
      <c r="S37" s="122"/>
      <c r="T37" s="126"/>
    </row>
    <row r="38" spans="1:20" ht="25.5" customHeight="1" x14ac:dyDescent="0.25">
      <c r="A38" s="24"/>
      <c r="B38" s="53">
        <v>32</v>
      </c>
      <c r="C38" s="54" t="s">
        <v>80</v>
      </c>
      <c r="D38" s="55">
        <v>5</v>
      </c>
      <c r="E38" s="56" t="s">
        <v>31</v>
      </c>
      <c r="F38" s="57" t="s">
        <v>81</v>
      </c>
      <c r="G38" s="58">
        <f t="shared" si="3"/>
        <v>1300</v>
      </c>
      <c r="H38" s="59">
        <v>260</v>
      </c>
      <c r="I38" s="102"/>
      <c r="J38" s="60">
        <f t="shared" si="6"/>
        <v>0</v>
      </c>
      <c r="K38" s="61" t="str">
        <f t="shared" si="7"/>
        <v xml:space="preserve"> </v>
      </c>
      <c r="L38" s="124"/>
      <c r="M38" s="126"/>
      <c r="N38" s="122"/>
      <c r="O38" s="122"/>
      <c r="P38" s="118"/>
      <c r="Q38" s="118"/>
      <c r="R38" s="132"/>
      <c r="S38" s="122"/>
      <c r="T38" s="126"/>
    </row>
    <row r="39" spans="1:20" ht="40.5" customHeight="1" x14ac:dyDescent="0.25">
      <c r="A39" s="24"/>
      <c r="B39" s="53">
        <v>33</v>
      </c>
      <c r="C39" s="54" t="s">
        <v>82</v>
      </c>
      <c r="D39" s="55">
        <v>1</v>
      </c>
      <c r="E39" s="56" t="s">
        <v>32</v>
      </c>
      <c r="F39" s="57" t="s">
        <v>83</v>
      </c>
      <c r="G39" s="58">
        <f t="shared" si="3"/>
        <v>1000</v>
      </c>
      <c r="H39" s="59">
        <v>1000</v>
      </c>
      <c r="I39" s="102"/>
      <c r="J39" s="60">
        <f t="shared" si="6"/>
        <v>0</v>
      </c>
      <c r="K39" s="61" t="str">
        <f t="shared" si="7"/>
        <v xml:space="preserve"> </v>
      </c>
      <c r="L39" s="124"/>
      <c r="M39" s="126"/>
      <c r="N39" s="122"/>
      <c r="O39" s="122"/>
      <c r="P39" s="118"/>
      <c r="Q39" s="118"/>
      <c r="R39" s="132"/>
      <c r="S39" s="122"/>
      <c r="T39" s="126"/>
    </row>
    <row r="40" spans="1:20" ht="25.5" customHeight="1" x14ac:dyDescent="0.25">
      <c r="A40" s="24"/>
      <c r="B40" s="53">
        <v>34</v>
      </c>
      <c r="C40" s="54" t="s">
        <v>84</v>
      </c>
      <c r="D40" s="55">
        <v>3</v>
      </c>
      <c r="E40" s="56" t="s">
        <v>31</v>
      </c>
      <c r="F40" s="57" t="s">
        <v>85</v>
      </c>
      <c r="G40" s="58">
        <f t="shared" si="3"/>
        <v>105</v>
      </c>
      <c r="H40" s="59">
        <v>35</v>
      </c>
      <c r="I40" s="102"/>
      <c r="J40" s="60">
        <f t="shared" si="6"/>
        <v>0</v>
      </c>
      <c r="K40" s="61" t="str">
        <f t="shared" si="7"/>
        <v xml:space="preserve"> </v>
      </c>
      <c r="L40" s="124"/>
      <c r="M40" s="126"/>
      <c r="N40" s="122"/>
      <c r="O40" s="122"/>
      <c r="P40" s="118"/>
      <c r="Q40" s="118"/>
      <c r="R40" s="132"/>
      <c r="S40" s="122"/>
      <c r="T40" s="126"/>
    </row>
    <row r="41" spans="1:20" ht="25.5" customHeight="1" x14ac:dyDescent="0.25">
      <c r="A41" s="24"/>
      <c r="B41" s="53">
        <v>35</v>
      </c>
      <c r="C41" s="54" t="s">
        <v>86</v>
      </c>
      <c r="D41" s="55">
        <v>4</v>
      </c>
      <c r="E41" s="56" t="s">
        <v>31</v>
      </c>
      <c r="F41" s="57" t="s">
        <v>87</v>
      </c>
      <c r="G41" s="58">
        <f t="shared" si="3"/>
        <v>52</v>
      </c>
      <c r="H41" s="59">
        <v>13</v>
      </c>
      <c r="I41" s="102"/>
      <c r="J41" s="60">
        <f t="shared" si="6"/>
        <v>0</v>
      </c>
      <c r="K41" s="61" t="str">
        <f t="shared" si="7"/>
        <v xml:space="preserve"> </v>
      </c>
      <c r="L41" s="124"/>
      <c r="M41" s="126"/>
      <c r="N41" s="122"/>
      <c r="O41" s="122"/>
      <c r="P41" s="118"/>
      <c r="Q41" s="118"/>
      <c r="R41" s="132"/>
      <c r="S41" s="122"/>
      <c r="T41" s="126"/>
    </row>
    <row r="42" spans="1:20" ht="25.5" customHeight="1" x14ac:dyDescent="0.25">
      <c r="A42" s="24"/>
      <c r="B42" s="53">
        <v>36</v>
      </c>
      <c r="C42" s="54" t="s">
        <v>88</v>
      </c>
      <c r="D42" s="55">
        <v>4</v>
      </c>
      <c r="E42" s="56" t="s">
        <v>31</v>
      </c>
      <c r="F42" s="57" t="s">
        <v>89</v>
      </c>
      <c r="G42" s="58">
        <f t="shared" si="3"/>
        <v>36</v>
      </c>
      <c r="H42" s="59">
        <v>9</v>
      </c>
      <c r="I42" s="102"/>
      <c r="J42" s="60">
        <f t="shared" si="6"/>
        <v>0</v>
      </c>
      <c r="K42" s="61" t="str">
        <f t="shared" si="7"/>
        <v xml:space="preserve"> </v>
      </c>
      <c r="L42" s="124"/>
      <c r="M42" s="126"/>
      <c r="N42" s="122"/>
      <c r="O42" s="122"/>
      <c r="P42" s="118"/>
      <c r="Q42" s="118"/>
      <c r="R42" s="132"/>
      <c r="S42" s="122"/>
      <c r="T42" s="126"/>
    </row>
    <row r="43" spans="1:20" ht="25.5" customHeight="1" x14ac:dyDescent="0.25">
      <c r="A43" s="24"/>
      <c r="B43" s="53">
        <v>37</v>
      </c>
      <c r="C43" s="54" t="s">
        <v>90</v>
      </c>
      <c r="D43" s="55">
        <v>4</v>
      </c>
      <c r="E43" s="56" t="s">
        <v>31</v>
      </c>
      <c r="F43" s="57" t="s">
        <v>91</v>
      </c>
      <c r="G43" s="58">
        <f t="shared" si="3"/>
        <v>80</v>
      </c>
      <c r="H43" s="59">
        <v>20</v>
      </c>
      <c r="I43" s="102"/>
      <c r="J43" s="60">
        <f t="shared" si="6"/>
        <v>0</v>
      </c>
      <c r="K43" s="61" t="str">
        <f t="shared" si="7"/>
        <v xml:space="preserve"> </v>
      </c>
      <c r="L43" s="124"/>
      <c r="M43" s="126"/>
      <c r="N43" s="122"/>
      <c r="O43" s="122"/>
      <c r="P43" s="118"/>
      <c r="Q43" s="118"/>
      <c r="R43" s="132"/>
      <c r="S43" s="122"/>
      <c r="T43" s="126"/>
    </row>
    <row r="44" spans="1:20" ht="25.5" customHeight="1" x14ac:dyDescent="0.25">
      <c r="A44" s="24"/>
      <c r="B44" s="53">
        <v>38</v>
      </c>
      <c r="C44" s="54" t="s">
        <v>92</v>
      </c>
      <c r="D44" s="55">
        <v>2</v>
      </c>
      <c r="E44" s="56" t="s">
        <v>31</v>
      </c>
      <c r="F44" s="57" t="s">
        <v>93</v>
      </c>
      <c r="G44" s="58">
        <f t="shared" si="3"/>
        <v>30</v>
      </c>
      <c r="H44" s="59">
        <v>15</v>
      </c>
      <c r="I44" s="102"/>
      <c r="J44" s="60">
        <f t="shared" si="6"/>
        <v>0</v>
      </c>
      <c r="K44" s="61" t="str">
        <f t="shared" si="7"/>
        <v xml:space="preserve"> </v>
      </c>
      <c r="L44" s="124"/>
      <c r="M44" s="126"/>
      <c r="N44" s="122"/>
      <c r="O44" s="122"/>
      <c r="P44" s="118"/>
      <c r="Q44" s="118"/>
      <c r="R44" s="132"/>
      <c r="S44" s="122"/>
      <c r="T44" s="126"/>
    </row>
    <row r="45" spans="1:20" ht="25.5" customHeight="1" x14ac:dyDescent="0.25">
      <c r="A45" s="24"/>
      <c r="B45" s="53">
        <v>39</v>
      </c>
      <c r="C45" s="54" t="s">
        <v>94</v>
      </c>
      <c r="D45" s="55">
        <v>2</v>
      </c>
      <c r="E45" s="56" t="s">
        <v>31</v>
      </c>
      <c r="F45" s="57" t="s">
        <v>93</v>
      </c>
      <c r="G45" s="58">
        <f t="shared" si="3"/>
        <v>36</v>
      </c>
      <c r="H45" s="59">
        <v>18</v>
      </c>
      <c r="I45" s="102"/>
      <c r="J45" s="60">
        <f t="shared" si="6"/>
        <v>0</v>
      </c>
      <c r="K45" s="61" t="str">
        <f t="shared" si="7"/>
        <v xml:space="preserve"> </v>
      </c>
      <c r="L45" s="124"/>
      <c r="M45" s="126"/>
      <c r="N45" s="122"/>
      <c r="O45" s="122"/>
      <c r="P45" s="118"/>
      <c r="Q45" s="118"/>
      <c r="R45" s="132"/>
      <c r="S45" s="122"/>
      <c r="T45" s="126"/>
    </row>
    <row r="46" spans="1:20" ht="25.5" customHeight="1" x14ac:dyDescent="0.25">
      <c r="A46" s="24"/>
      <c r="B46" s="53">
        <v>40</v>
      </c>
      <c r="C46" s="54" t="s">
        <v>95</v>
      </c>
      <c r="D46" s="55">
        <v>2</v>
      </c>
      <c r="E46" s="56" t="s">
        <v>31</v>
      </c>
      <c r="F46" s="57" t="s">
        <v>93</v>
      </c>
      <c r="G46" s="58">
        <f t="shared" si="3"/>
        <v>52</v>
      </c>
      <c r="H46" s="59">
        <v>26</v>
      </c>
      <c r="I46" s="102"/>
      <c r="J46" s="60">
        <f t="shared" si="6"/>
        <v>0</v>
      </c>
      <c r="K46" s="61" t="str">
        <f t="shared" si="7"/>
        <v xml:space="preserve"> </v>
      </c>
      <c r="L46" s="124"/>
      <c r="M46" s="126"/>
      <c r="N46" s="122"/>
      <c r="O46" s="122"/>
      <c r="P46" s="118"/>
      <c r="Q46" s="118"/>
      <c r="R46" s="132"/>
      <c r="S46" s="122"/>
      <c r="T46" s="126"/>
    </row>
    <row r="47" spans="1:20" ht="36" customHeight="1" x14ac:dyDescent="0.25">
      <c r="A47" s="24"/>
      <c r="B47" s="53">
        <v>41</v>
      </c>
      <c r="C47" s="54" t="s">
        <v>96</v>
      </c>
      <c r="D47" s="55">
        <v>5</v>
      </c>
      <c r="E47" s="56" t="s">
        <v>32</v>
      </c>
      <c r="F47" s="57" t="s">
        <v>97</v>
      </c>
      <c r="G47" s="58">
        <f t="shared" si="3"/>
        <v>225</v>
      </c>
      <c r="H47" s="59">
        <v>45</v>
      </c>
      <c r="I47" s="102"/>
      <c r="J47" s="60">
        <f t="shared" si="6"/>
        <v>0</v>
      </c>
      <c r="K47" s="61" t="str">
        <f t="shared" si="7"/>
        <v xml:space="preserve"> </v>
      </c>
      <c r="L47" s="124"/>
      <c r="M47" s="126"/>
      <c r="N47" s="122"/>
      <c r="O47" s="122"/>
      <c r="P47" s="118"/>
      <c r="Q47" s="118"/>
      <c r="R47" s="132"/>
      <c r="S47" s="122"/>
      <c r="T47" s="126"/>
    </row>
    <row r="48" spans="1:20" ht="36.75" customHeight="1" x14ac:dyDescent="0.25">
      <c r="A48" s="24"/>
      <c r="B48" s="53">
        <v>42</v>
      </c>
      <c r="C48" s="54" t="s">
        <v>98</v>
      </c>
      <c r="D48" s="55">
        <v>10</v>
      </c>
      <c r="E48" s="56" t="s">
        <v>32</v>
      </c>
      <c r="F48" s="57" t="s">
        <v>99</v>
      </c>
      <c r="G48" s="58">
        <f t="shared" si="3"/>
        <v>700</v>
      </c>
      <c r="H48" s="59">
        <v>70</v>
      </c>
      <c r="I48" s="102"/>
      <c r="J48" s="60">
        <f t="shared" si="6"/>
        <v>0</v>
      </c>
      <c r="K48" s="61" t="str">
        <f t="shared" si="7"/>
        <v xml:space="preserve"> </v>
      </c>
      <c r="L48" s="124"/>
      <c r="M48" s="126"/>
      <c r="N48" s="122"/>
      <c r="O48" s="122"/>
      <c r="P48" s="118"/>
      <c r="Q48" s="118"/>
      <c r="R48" s="132"/>
      <c r="S48" s="122"/>
      <c r="T48" s="126"/>
    </row>
    <row r="49" spans="1:20" ht="25.5" customHeight="1" x14ac:dyDescent="0.25">
      <c r="A49" s="24"/>
      <c r="B49" s="53">
        <v>43</v>
      </c>
      <c r="C49" s="54" t="s">
        <v>100</v>
      </c>
      <c r="D49" s="55">
        <v>10</v>
      </c>
      <c r="E49" s="56" t="s">
        <v>32</v>
      </c>
      <c r="F49" s="57" t="s">
        <v>101</v>
      </c>
      <c r="G49" s="58">
        <f t="shared" si="3"/>
        <v>600</v>
      </c>
      <c r="H49" s="59">
        <v>60</v>
      </c>
      <c r="I49" s="102"/>
      <c r="J49" s="60">
        <f t="shared" si="6"/>
        <v>0</v>
      </c>
      <c r="K49" s="61" t="str">
        <f t="shared" si="7"/>
        <v xml:space="preserve"> </v>
      </c>
      <c r="L49" s="124"/>
      <c r="M49" s="126"/>
      <c r="N49" s="122"/>
      <c r="O49" s="122"/>
      <c r="P49" s="118"/>
      <c r="Q49" s="118"/>
      <c r="R49" s="132"/>
      <c r="S49" s="122"/>
      <c r="T49" s="126"/>
    </row>
    <row r="50" spans="1:20" ht="25.5" customHeight="1" x14ac:dyDescent="0.25">
      <c r="A50" s="24"/>
      <c r="B50" s="53">
        <v>44</v>
      </c>
      <c r="C50" s="54" t="s">
        <v>102</v>
      </c>
      <c r="D50" s="55">
        <v>4</v>
      </c>
      <c r="E50" s="56" t="s">
        <v>32</v>
      </c>
      <c r="F50" s="57" t="s">
        <v>103</v>
      </c>
      <c r="G50" s="58">
        <f t="shared" si="3"/>
        <v>60</v>
      </c>
      <c r="H50" s="59">
        <v>15</v>
      </c>
      <c r="I50" s="102"/>
      <c r="J50" s="60">
        <f t="shared" si="6"/>
        <v>0</v>
      </c>
      <c r="K50" s="61" t="str">
        <f t="shared" si="7"/>
        <v xml:space="preserve"> </v>
      </c>
      <c r="L50" s="124"/>
      <c r="M50" s="126"/>
      <c r="N50" s="122"/>
      <c r="O50" s="122"/>
      <c r="P50" s="118"/>
      <c r="Q50" s="118"/>
      <c r="R50" s="132"/>
      <c r="S50" s="122"/>
      <c r="T50" s="126"/>
    </row>
    <row r="51" spans="1:20" ht="25.5" customHeight="1" x14ac:dyDescent="0.25">
      <c r="A51" s="24"/>
      <c r="B51" s="53">
        <v>45</v>
      </c>
      <c r="C51" s="54" t="s">
        <v>104</v>
      </c>
      <c r="D51" s="55">
        <v>2</v>
      </c>
      <c r="E51" s="56" t="s">
        <v>32</v>
      </c>
      <c r="F51" s="57" t="s">
        <v>105</v>
      </c>
      <c r="G51" s="58">
        <f t="shared" si="3"/>
        <v>40</v>
      </c>
      <c r="H51" s="59">
        <v>20</v>
      </c>
      <c r="I51" s="102"/>
      <c r="J51" s="60">
        <f t="shared" si="6"/>
        <v>0</v>
      </c>
      <c r="K51" s="61" t="str">
        <f t="shared" si="7"/>
        <v xml:space="preserve"> </v>
      </c>
      <c r="L51" s="124"/>
      <c r="M51" s="126"/>
      <c r="N51" s="122"/>
      <c r="O51" s="122"/>
      <c r="P51" s="118"/>
      <c r="Q51" s="118"/>
      <c r="R51" s="132"/>
      <c r="S51" s="122"/>
      <c r="T51" s="126"/>
    </row>
    <row r="52" spans="1:20" ht="25.5" customHeight="1" x14ac:dyDescent="0.25">
      <c r="A52" s="24"/>
      <c r="B52" s="53">
        <v>46</v>
      </c>
      <c r="C52" s="54" t="s">
        <v>106</v>
      </c>
      <c r="D52" s="55">
        <v>5</v>
      </c>
      <c r="E52" s="56" t="s">
        <v>32</v>
      </c>
      <c r="F52" s="57" t="s">
        <v>107</v>
      </c>
      <c r="G52" s="58">
        <f t="shared" si="3"/>
        <v>65</v>
      </c>
      <c r="H52" s="59">
        <v>13</v>
      </c>
      <c r="I52" s="102"/>
      <c r="J52" s="60">
        <f t="shared" si="6"/>
        <v>0</v>
      </c>
      <c r="K52" s="61" t="str">
        <f t="shared" si="7"/>
        <v xml:space="preserve"> </v>
      </c>
      <c r="L52" s="124"/>
      <c r="M52" s="126"/>
      <c r="N52" s="122"/>
      <c r="O52" s="122"/>
      <c r="P52" s="118"/>
      <c r="Q52" s="118"/>
      <c r="R52" s="132"/>
      <c r="S52" s="122"/>
      <c r="T52" s="126"/>
    </row>
    <row r="53" spans="1:20" ht="25.5" customHeight="1" thickBot="1" x14ac:dyDescent="0.3">
      <c r="A53" s="24"/>
      <c r="B53" s="84">
        <v>47</v>
      </c>
      <c r="C53" s="85" t="s">
        <v>108</v>
      </c>
      <c r="D53" s="86">
        <v>1</v>
      </c>
      <c r="E53" s="87" t="s">
        <v>32</v>
      </c>
      <c r="F53" s="88" t="s">
        <v>109</v>
      </c>
      <c r="G53" s="89">
        <f t="shared" si="3"/>
        <v>40</v>
      </c>
      <c r="H53" s="90">
        <v>40</v>
      </c>
      <c r="I53" s="105"/>
      <c r="J53" s="91">
        <f t="shared" si="6"/>
        <v>0</v>
      </c>
      <c r="K53" s="92" t="str">
        <f t="shared" si="7"/>
        <v xml:space="preserve"> </v>
      </c>
      <c r="L53" s="125"/>
      <c r="M53" s="127"/>
      <c r="N53" s="123"/>
      <c r="O53" s="123"/>
      <c r="P53" s="120"/>
      <c r="Q53" s="120"/>
      <c r="R53" s="133"/>
      <c r="S53" s="123"/>
      <c r="T53" s="127"/>
    </row>
    <row r="54" spans="1:20" ht="16.5" thickTop="1" thickBot="1" x14ac:dyDescent="0.3">
      <c r="C54" s="1"/>
      <c r="D54" s="1"/>
      <c r="E54" s="1"/>
      <c r="F54" s="1"/>
      <c r="G54" s="1"/>
      <c r="J54" s="93"/>
    </row>
    <row r="55" spans="1:20" ht="60.75" customHeight="1" thickTop="1" thickBot="1" x14ac:dyDescent="0.3">
      <c r="B55" s="110" t="s">
        <v>9</v>
      </c>
      <c r="C55" s="110"/>
      <c r="D55" s="110"/>
      <c r="E55" s="110"/>
      <c r="F55" s="110"/>
      <c r="G55" s="94"/>
      <c r="H55" s="95" t="s">
        <v>10</v>
      </c>
      <c r="I55" s="113" t="s">
        <v>11</v>
      </c>
      <c r="J55" s="114"/>
      <c r="K55" s="115"/>
      <c r="S55" s="21"/>
      <c r="T55" s="96"/>
    </row>
    <row r="56" spans="1:20" ht="33" customHeight="1" thickTop="1" thickBot="1" x14ac:dyDescent="0.3">
      <c r="B56" s="106" t="s">
        <v>27</v>
      </c>
      <c r="C56" s="106"/>
      <c r="D56" s="106"/>
      <c r="E56" s="106"/>
      <c r="F56" s="106"/>
      <c r="G56" s="97"/>
      <c r="H56" s="98">
        <f>SUM(G7:G53)</f>
        <v>35770</v>
      </c>
      <c r="I56" s="107">
        <f>SUM(J7:J53)</f>
        <v>0</v>
      </c>
      <c r="J56" s="108"/>
      <c r="K56" s="109"/>
    </row>
    <row r="57" spans="1:20" ht="14.25" customHeight="1" thickTop="1" x14ac:dyDescent="0.25"/>
    <row r="58" spans="1:20" ht="14.25" customHeight="1" x14ac:dyDescent="0.25"/>
    <row r="59" spans="1:20" ht="14.25" customHeight="1" x14ac:dyDescent="0.25"/>
    <row r="60" spans="1:20" ht="14.25" customHeight="1" x14ac:dyDescent="0.25"/>
    <row r="61" spans="1:20" ht="14.25" customHeight="1" x14ac:dyDescent="0.25"/>
    <row r="62" spans="1:20" ht="14.25" customHeight="1" x14ac:dyDescent="0.25"/>
    <row r="63" spans="1:20" ht="14.25" customHeight="1" x14ac:dyDescent="0.25"/>
    <row r="64" spans="1:2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sheetData>
  <sheetProtection algorithmName="SHA-512" hashValue="9ES/+sx1tTR5WDk2AYO8IfCB950/qVfByPfuX0blkUsUt9EUWNLNRnl8PDElKaNndcL6xJ4DwwoSA3W1C9alaw==" saltValue="huTJwfX0vQ9weLw3HMjskg==" spinCount="100000" sheet="1" objects="1" scenarios="1"/>
  <mergeCells count="24">
    <mergeCell ref="N8:N10"/>
    <mergeCell ref="O8:O10"/>
    <mergeCell ref="T12:T53"/>
    <mergeCell ref="S12:S53"/>
    <mergeCell ref="R12:R53"/>
    <mergeCell ref="T8:T10"/>
    <mergeCell ref="R8:R10"/>
    <mergeCell ref="S8:S10"/>
    <mergeCell ref="B56:F56"/>
    <mergeCell ref="I56:K56"/>
    <mergeCell ref="B55:F55"/>
    <mergeCell ref="B1:D1"/>
    <mergeCell ref="I55:K55"/>
    <mergeCell ref="I2:R3"/>
    <mergeCell ref="Q8:Q10"/>
    <mergeCell ref="P8:P10"/>
    <mergeCell ref="Q12:Q53"/>
    <mergeCell ref="P12:P53"/>
    <mergeCell ref="O12:O53"/>
    <mergeCell ref="N12:N53"/>
    <mergeCell ref="L12:L53"/>
    <mergeCell ref="M12:M53"/>
    <mergeCell ref="L8:L10"/>
    <mergeCell ref="M8:M10"/>
  </mergeCells>
  <conditionalFormatting sqref="B7:B53">
    <cfRule type="cellIs" dxfId="7" priority="83" operator="greaterThanOrEqual">
      <formula>1</formula>
    </cfRule>
    <cfRule type="containsBlanks" dxfId="6" priority="89">
      <formula>LEN(TRIM(B7))=0</formula>
    </cfRule>
  </conditionalFormatting>
  <conditionalFormatting sqref="D7:D53">
    <cfRule type="containsBlanks" dxfId="5" priority="22">
      <formula>LEN(TRIM(D7))=0</formula>
    </cfRule>
  </conditionalFormatting>
  <conditionalFormatting sqref="I7:I5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5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53"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2024-03-04T07:42:28Z</cp:lastPrinted>
  <dcterms:created xsi:type="dcterms:W3CDTF">2014-03-05T12:43:32Z</dcterms:created>
  <dcterms:modified xsi:type="dcterms:W3CDTF">2024-03-04T09:08:59Z</dcterms:modified>
</cp:coreProperties>
</file>